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7820" windowHeight="13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<sst xmlns="http://schemas.openxmlformats.org/spreadsheetml/2006/main" count="21" uniqueCount="18">
  <si>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Tube Estimator</t>
  </si>
  <si>
    <t>Stock Thickness</t>
  </si>
  <si>
    <t>Stringers 1</t>
  </si>
  <si>
    <t>Stringers 2</t>
  </si>
  <si>
    <t xml:space="preserve">  Number</t>
  </si>
  <si>
    <t xml:space="preserve">  Height</t>
  </si>
  <si>
    <t xml:space="preserve">  Width</t>
  </si>
  <si>
    <t>Thickness 1</t>
  </si>
  <si>
    <t>Length 1</t>
  </si>
  <si>
    <t>Total Length</t>
  </si>
  <si>
    <t>Total Thickness</t>
  </si>
  <si>
    <t>S-IV Fwd Skt</t>
  </si>
  <si>
    <t>S-IV Aft Skt</t>
  </si>
  <si>
    <t>S-2 Fwd Skt</t>
  </si>
  <si>
    <t>Base Length</t>
  </si>
  <si>
    <t>Internal Diameter</t>
  </si>
  <si>
    <t>S-2 Aft Skt</t>
  </si>
  <si>
    <t>S-1C 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</si>
</sst>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0:H32"/>
  <sheetViews>
    <sheetView tabSelected="1" workbookViewId="0" topLeftCell="A1">
      <selection activeCell="K40" sqref="K40"/>
    </sheetView>
  </sheetViews>
  <sheetFormatPr defaultColWidth="11.00390625" defaultRowHeight="12"/>
  <cols>
    <col min="3" max="3" width="17.125" style="0" bestFit="1" customWidth="1"/>
    <col min="4" max="4" width="13.00390625" style="0" bestFit="1" customWidth="1"/>
    <col min="5" max="5" width="12.50390625" style="0" customWidth="1"/>
    <col min="6" max="6" width="12.375" style="0" customWidth="1"/>
    <col min="7" max="7" width="12.375" style="0" bestFit="1" customWidth="1"/>
  </cols>
  <sheetData>
    <row r="10" ht="18.75">
      <c r="C10" s="3" t="s">
        <v>0</v>
      </c>
    </row>
    <row r="12" spans="3:8" ht="12.75">
      <c r="C12" s="4"/>
      <c r="D12" s="15" t="s">
        <v>11</v>
      </c>
      <c r="E12" s="14" t="s">
        <v>12</v>
      </c>
      <c r="F12" s="15" t="s">
        <v>13</v>
      </c>
      <c r="G12" s="15" t="s">
        <v>16</v>
      </c>
      <c r="H12" s="15" t="s">
        <v>17</v>
      </c>
    </row>
    <row r="13" spans="3:8" ht="12.75">
      <c r="C13" s="1" t="s">
        <v>15</v>
      </c>
      <c r="D13" s="9">
        <v>69</v>
      </c>
      <c r="E13" s="7">
        <v>69</v>
      </c>
      <c r="F13" s="9">
        <v>106</v>
      </c>
      <c r="G13" s="9">
        <v>106</v>
      </c>
      <c r="H13" s="9">
        <v>106</v>
      </c>
    </row>
    <row r="14" spans="3:8" ht="12.75">
      <c r="C14" s="1" t="s">
        <v>1</v>
      </c>
      <c r="D14" s="9">
        <v>0.5</v>
      </c>
      <c r="E14" s="7">
        <v>0.5</v>
      </c>
      <c r="F14" s="9">
        <v>0.5</v>
      </c>
      <c r="G14" s="9">
        <v>0.5</v>
      </c>
      <c r="H14" s="9">
        <v>0.5</v>
      </c>
    </row>
    <row r="15" spans="3:8" ht="12.75">
      <c r="C15" s="2"/>
      <c r="D15" s="9"/>
      <c r="E15" s="7"/>
      <c r="F15" s="9"/>
      <c r="G15" s="9"/>
      <c r="H15" s="9"/>
    </row>
    <row r="16" spans="3:8" ht="12.75">
      <c r="C16" s="1" t="s">
        <v>14</v>
      </c>
      <c r="D16" s="9">
        <f>PI()*(D13+D14)</f>
        <v>218.34068942449062</v>
      </c>
      <c r="E16" s="7">
        <f>PI()*(E13+E14)</f>
        <v>218.34068942449062</v>
      </c>
      <c r="F16" s="9">
        <f>PI()*(F13+F14)</f>
        <v>334.57961760731297</v>
      </c>
      <c r="G16" s="9">
        <f>PI()*(G13+G14)</f>
        <v>334.57961760731297</v>
      </c>
      <c r="H16" s="9">
        <f>PI()*(H13+H14)</f>
        <v>334.57961760731297</v>
      </c>
    </row>
    <row r="17" spans="4:8" ht="12.75">
      <c r="D17" s="9"/>
      <c r="E17" s="7"/>
      <c r="F17" s="9"/>
      <c r="G17" s="9"/>
      <c r="H17" s="9"/>
    </row>
    <row r="18" spans="3:8" ht="12.75">
      <c r="C18" s="1" t="s">
        <v>2</v>
      </c>
      <c r="D18" s="9"/>
      <c r="E18" s="7"/>
      <c r="F18" s="9"/>
      <c r="G18" s="9"/>
      <c r="H18" s="9"/>
    </row>
    <row r="19" spans="3:8" ht="12.75">
      <c r="C19" t="s">
        <v>4</v>
      </c>
      <c r="D19" s="10">
        <v>108</v>
      </c>
      <c r="E19" s="8">
        <v>144</v>
      </c>
      <c r="F19" s="10">
        <v>144</v>
      </c>
      <c r="G19" s="10">
        <v>216</v>
      </c>
      <c r="H19" s="10">
        <v>108</v>
      </c>
    </row>
    <row r="20" spans="3:8" ht="12.75">
      <c r="C20" t="s">
        <v>6</v>
      </c>
      <c r="D20" s="9">
        <v>0.25</v>
      </c>
      <c r="E20" s="7">
        <v>0.375</v>
      </c>
      <c r="F20" s="9">
        <v>0.5</v>
      </c>
      <c r="G20" s="9">
        <v>0.5</v>
      </c>
      <c r="H20" s="9">
        <v>0.75</v>
      </c>
    </row>
    <row r="21" spans="3:8" ht="12.75">
      <c r="C21" t="s">
        <v>5</v>
      </c>
      <c r="D21" s="9">
        <v>0.25</v>
      </c>
      <c r="E21" s="7">
        <v>0.375</v>
      </c>
      <c r="F21" s="9">
        <v>0.5</v>
      </c>
      <c r="G21" s="9">
        <v>0.5</v>
      </c>
      <c r="H21" s="9">
        <v>0.75</v>
      </c>
    </row>
    <row r="22" spans="4:8" ht="12.75">
      <c r="D22" s="9"/>
      <c r="E22" s="7"/>
      <c r="F22" s="9"/>
      <c r="G22" s="9"/>
      <c r="H22" s="9"/>
    </row>
    <row r="23" spans="3:8" ht="12.75">
      <c r="C23" s="1" t="s">
        <v>7</v>
      </c>
      <c r="D23" s="9">
        <f>(D19*D20*D21/D16)+D14</f>
        <v>0.5309149889459077</v>
      </c>
      <c r="E23" s="7">
        <f>(E19*E20*E21/E16)+E14</f>
        <v>0.5927449668377232</v>
      </c>
      <c r="F23" s="9">
        <f>(F19*F20*F21/F16)+F14</f>
        <v>0.6075977080057884</v>
      </c>
      <c r="G23" s="9">
        <f>(G19*G20*G21/G16)+G14</f>
        <v>0.6613965620086826</v>
      </c>
      <c r="H23" s="9">
        <f>(H19*H20*H21/H16)+H14</f>
        <v>0.681571132259768</v>
      </c>
    </row>
    <row r="24" spans="3:8" ht="12.75">
      <c r="C24" s="1" t="s">
        <v>8</v>
      </c>
      <c r="D24" s="9">
        <f>PI()*(D13+D23)</f>
        <v>218.4378117266489</v>
      </c>
      <c r="E24" s="7">
        <f>PI()*(E13+E23)</f>
        <v>218.63205633096547</v>
      </c>
      <c r="F24" s="9">
        <f>PI()*(F13+F23)</f>
        <v>334.91764577632705</v>
      </c>
      <c r="G24" s="9">
        <f>PI()*(G13+G23)</f>
        <v>335.08665986083406</v>
      </c>
      <c r="H24" s="9">
        <f>PI()*(H13+H23)</f>
        <v>335.15004014252423</v>
      </c>
    </row>
    <row r="25" spans="4:8" ht="12.75">
      <c r="D25" s="9"/>
      <c r="E25" s="7"/>
      <c r="F25" s="9"/>
      <c r="G25" s="9"/>
      <c r="H25" s="9"/>
    </row>
    <row r="26" spans="3:8" ht="12.75">
      <c r="C26" s="1" t="s">
        <v>3</v>
      </c>
      <c r="D26" s="9"/>
      <c r="E26" s="7"/>
      <c r="F26" s="9"/>
      <c r="G26" s="9"/>
      <c r="H26" s="9"/>
    </row>
    <row r="27" spans="3:8" ht="12.75">
      <c r="C27" t="s">
        <v>4</v>
      </c>
      <c r="D27" s="10"/>
      <c r="E27" s="8"/>
      <c r="F27" s="10">
        <v>144</v>
      </c>
      <c r="G27" s="10"/>
      <c r="H27" s="10"/>
    </row>
    <row r="28" spans="3:8" ht="12.75">
      <c r="C28" t="s">
        <v>6</v>
      </c>
      <c r="D28" s="9"/>
      <c r="E28" s="7"/>
      <c r="F28" s="9">
        <v>0.25</v>
      </c>
      <c r="G28" s="9"/>
      <c r="H28" s="9"/>
    </row>
    <row r="29" spans="3:8" ht="12.75">
      <c r="C29" t="s">
        <v>5</v>
      </c>
      <c r="D29" s="9"/>
      <c r="E29" s="7"/>
      <c r="F29" s="9">
        <v>0.25</v>
      </c>
      <c r="G29" s="9"/>
      <c r="H29" s="9"/>
    </row>
    <row r="30" spans="4:8" ht="12.75">
      <c r="D30" s="9"/>
      <c r="E30" s="7"/>
      <c r="F30" s="9"/>
      <c r="G30" s="9"/>
      <c r="H30" s="9"/>
    </row>
    <row r="31" spans="3:8" ht="12.75">
      <c r="C31" s="11" t="s">
        <v>10</v>
      </c>
      <c r="D31" s="5">
        <f>(D27*D28*D29/D24)+D23</f>
        <v>0.5309149889459077</v>
      </c>
      <c r="E31" s="6">
        <f>(E27*E28*E29/E24)+E23</f>
        <v>0.5927449668377232</v>
      </c>
      <c r="F31" s="5">
        <f>(F27*F28*F29/F24)+F23</f>
        <v>0.6344699857537652</v>
      </c>
      <c r="G31" s="5">
        <f>(G27*G28*G29/G24)+G23</f>
        <v>0.6613965620086826</v>
      </c>
      <c r="H31" s="5">
        <f>(H27*H28*H29/H24)+H23</f>
        <v>0.681571132259768</v>
      </c>
    </row>
    <row r="32" spans="3:8" ht="12.75">
      <c r="C32" s="1" t="s">
        <v>9</v>
      </c>
      <c r="D32" s="13">
        <f>PI()*(D13+D31)</f>
        <v>218.4378117266489</v>
      </c>
      <c r="E32" s="12">
        <f>PI()*(E13+E31)</f>
        <v>218.63205633096547</v>
      </c>
      <c r="F32" s="13">
        <f>PI()*(F13+F31)</f>
        <v>335.0020675266853</v>
      </c>
      <c r="G32" s="13">
        <f>PI()*(G13+G31)</f>
        <v>335.08665986083406</v>
      </c>
      <c r="H32" s="13">
        <f>PI()*(H13+H31)</f>
        <v>335.15004014252423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Ontology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Andersen</dc:creator>
  <cp:keywords/>
  <dc:description/>
  <cp:lastModifiedBy>Bill Andersen</cp:lastModifiedBy>
  <cp:lastPrinted>2001-04-05T07:28:59Z</cp:lastPrinted>
  <dcterms:created xsi:type="dcterms:W3CDTF">2001-04-05T06:49:48Z</dcterms:created>
  <cp:category/>
  <cp:version/>
  <cp:contentType/>
  <cp:contentStatus/>
</cp:coreProperties>
</file>